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3040" windowHeight="9072"/>
  </bookViews>
  <sheets>
    <sheet name="Arkusz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1" l="1"/>
  <c r="H27" i="1"/>
  <c r="I27" i="1"/>
  <c r="F27" i="1"/>
  <c r="G25" i="1"/>
  <c r="H25" i="1"/>
  <c r="I25" i="1"/>
  <c r="F25" i="1"/>
  <c r="G24" i="1"/>
  <c r="H24" i="1"/>
  <c r="I24" i="1"/>
  <c r="F24" i="1"/>
  <c r="G22" i="1"/>
  <c r="H22" i="1"/>
  <c r="I22" i="1"/>
  <c r="F22" i="1"/>
  <c r="J20" i="1" l="1"/>
  <c r="J4" i="1"/>
  <c r="K4" i="1"/>
  <c r="L4" i="1"/>
  <c r="M4" i="1"/>
  <c r="J5" i="1"/>
  <c r="K5" i="1"/>
  <c r="L5" i="1"/>
  <c r="M5" i="1"/>
  <c r="J6" i="1"/>
  <c r="K6" i="1"/>
  <c r="L6" i="1"/>
  <c r="M6" i="1"/>
  <c r="J7" i="1"/>
  <c r="K7" i="1"/>
  <c r="L7" i="1"/>
  <c r="M7" i="1"/>
  <c r="J8" i="1"/>
  <c r="K8" i="1"/>
  <c r="L8" i="1"/>
  <c r="M8" i="1"/>
  <c r="J9" i="1"/>
  <c r="K9" i="1"/>
  <c r="L9" i="1"/>
  <c r="M9" i="1"/>
  <c r="J10" i="1"/>
  <c r="K10" i="1"/>
  <c r="L10" i="1"/>
  <c r="M10" i="1"/>
  <c r="J11" i="1"/>
  <c r="K11" i="1"/>
  <c r="L11" i="1"/>
  <c r="M11" i="1"/>
  <c r="J12" i="1"/>
  <c r="K12" i="1"/>
  <c r="L12" i="1"/>
  <c r="M12" i="1"/>
  <c r="J13" i="1"/>
  <c r="K13" i="1"/>
  <c r="K20" i="1" s="1"/>
  <c r="L13" i="1"/>
  <c r="L20" i="1" s="1"/>
  <c r="M13" i="1"/>
  <c r="M20" i="1" s="1"/>
  <c r="J14" i="1"/>
  <c r="K14" i="1"/>
  <c r="L14" i="1"/>
  <c r="M14" i="1"/>
  <c r="J15" i="1"/>
  <c r="K15" i="1"/>
  <c r="L15" i="1"/>
  <c r="M15" i="1"/>
  <c r="J16" i="1"/>
  <c r="K16" i="1"/>
  <c r="L16" i="1"/>
  <c r="M16" i="1"/>
  <c r="J17" i="1"/>
  <c r="K17" i="1"/>
  <c r="L17" i="1"/>
  <c r="M17" i="1"/>
  <c r="J18" i="1"/>
  <c r="K18" i="1"/>
  <c r="L18" i="1"/>
  <c r="M18" i="1"/>
  <c r="K3" i="1"/>
  <c r="L3" i="1"/>
  <c r="M3" i="1"/>
  <c r="J3" i="1"/>
  <c r="F3" i="1"/>
  <c r="G3" i="1"/>
  <c r="H3" i="1"/>
  <c r="I3" i="1"/>
  <c r="F4" i="1"/>
  <c r="G4" i="1"/>
  <c r="H4" i="1"/>
  <c r="I4" i="1"/>
  <c r="F5" i="1"/>
  <c r="G5" i="1"/>
  <c r="H5" i="1"/>
  <c r="I5" i="1"/>
  <c r="F6" i="1"/>
  <c r="G6" i="1"/>
  <c r="H6" i="1"/>
  <c r="I6" i="1"/>
  <c r="F7" i="1"/>
  <c r="G7" i="1"/>
  <c r="H7" i="1"/>
  <c r="I7" i="1"/>
  <c r="F8" i="1"/>
  <c r="G8" i="1"/>
  <c r="H8" i="1"/>
  <c r="I8" i="1"/>
  <c r="F9" i="1"/>
  <c r="G9" i="1"/>
  <c r="H9" i="1"/>
  <c r="I9" i="1"/>
  <c r="F10" i="1"/>
  <c r="G10" i="1"/>
  <c r="H10" i="1"/>
  <c r="I10" i="1"/>
  <c r="F11" i="1"/>
  <c r="G11" i="1"/>
  <c r="H11" i="1"/>
  <c r="I11" i="1"/>
  <c r="F12" i="1"/>
  <c r="G12" i="1"/>
  <c r="H12" i="1"/>
  <c r="I12" i="1"/>
  <c r="F13" i="1"/>
  <c r="F21" i="1" s="1"/>
  <c r="G13" i="1"/>
  <c r="G21" i="1" s="1"/>
  <c r="H13" i="1"/>
  <c r="H21" i="1" s="1"/>
  <c r="I13" i="1"/>
  <c r="I21" i="1" s="1"/>
  <c r="F14" i="1"/>
  <c r="G14" i="1"/>
  <c r="H14" i="1"/>
  <c r="I14" i="1"/>
  <c r="F15" i="1"/>
  <c r="G15" i="1"/>
  <c r="H15" i="1"/>
  <c r="I15" i="1"/>
  <c r="F16" i="1"/>
  <c r="G16" i="1"/>
  <c r="H16" i="1"/>
  <c r="I16" i="1"/>
  <c r="F17" i="1"/>
  <c r="G17" i="1"/>
  <c r="H17" i="1"/>
  <c r="I17" i="1"/>
  <c r="F18" i="1"/>
  <c r="G18" i="1"/>
  <c r="H18" i="1"/>
  <c r="I18" i="1"/>
  <c r="G2" i="1"/>
  <c r="H2" i="1"/>
  <c r="I2" i="1"/>
  <c r="F2" i="1"/>
</calcChain>
</file>

<file path=xl/sharedStrings.xml><?xml version="1.0" encoding="utf-8"?>
<sst xmlns="http://schemas.openxmlformats.org/spreadsheetml/2006/main" count="35" uniqueCount="27">
  <si>
    <t>POLSKA</t>
  </si>
  <si>
    <t>PODKARPACKIE</t>
  </si>
  <si>
    <t>MAZOWIECKIE</t>
  </si>
  <si>
    <t>POMORSKIE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</si>
  <si>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</si>
  <si>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</si>
  <si>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</si>
  <si>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</si>
  <si>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</si>
  <si>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</si>
  <si>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</si>
  <si>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</si>
  <si>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</si>
  <si>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</si>
  <si>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>2019</t>
  </si>
  <si>
    <t>2020</t>
  </si>
  <si>
    <t>2021</t>
  </si>
  <si>
    <t>2022</t>
  </si>
  <si>
    <t>2023</t>
  </si>
  <si>
    <t>2024</t>
  </si>
  <si>
    <t>2025</t>
  </si>
  <si>
    <t>Indeksy dynamiki o zmiennej podstawie</t>
  </si>
  <si>
    <t>2021 do 2020</t>
  </si>
  <si>
    <t>Największy wzrost ruchu turystycznego między 2009 a 2019 rokiem nastąpił w województwie pomorskim – ruch turystyczny wzrósł o 101,07%.
Największy kryzys w branży turystycznej w 2020 r. względem 2019 r. zanotowano w województwie mazowieckim – ruch turystyczny spadł o 61,77%.
Najmniejszy spadek ruchu turystycznego w 2020 r. względem 2019 r. wystąpił w województwie pomorskim – spadek wyniósł 39,09%.
Procentowy spadek ruchu turystycznego w 2021 r. względem 2019 r.:
podkarpackie: spadek o 38,02%
mazowieckie: spadek o 45,32%
pomorskie: spadek o 26,79%
Czy w którymś województwie ruch turystyczny w 2022 r. nie przekroczył poziomu z 2019 r.?
Tak – w województwie podkarpackim.
W 2022 r. ruch turystyczny był tam niższy niż w 2019 r. o 6,75%.</t>
  </si>
  <si>
    <t>2020 względem 2019</t>
  </si>
  <si>
    <t>2021 względem 2019</t>
  </si>
  <si>
    <t>2022 względem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</si>
</sst>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0"/>
      <color indexed="8"/>
      <name val="Arial"/>
      <charset val="238"/>
    </font>
    <font>
      <sz val="10"/>
      <color theme="0"/>
      <name val="Arial"/>
      <family val="2"/>
      <charset val="238"/>
    </font>
    <font>
      <sz val="10"/>
      <color indexed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99FF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38">
    <xf numFmtId="0" fontId="0" fillId="0" borderId="0" xfId="0"/>
    <xf numFmtId="0" fontId="3" fillId="0" borderId="0" xfId="1" applyNumberFormat="1" applyFont="1" applyAlignment="1">
      <alignment vertical="center"/>
    </xf>
    <xf numFmtId="1" fontId="3" fillId="0" borderId="0" xfId="1" applyNumberFormat="1" applyFont="1" applyAlignment="1">
      <alignment vertical="center"/>
    </xf>
    <xf numFmtId="0" fontId="2" fillId="0" borderId="0" xfId="1"/>
    <xf numFmtId="0" fontId="0" fillId="0" borderId="4" xfId="0" applyBorder="1"/>
    <xf numFmtId="0" fontId="0" fillId="0" borderId="0" xfId="0" applyBorder="1"/>
    <xf numFmtId="0" fontId="0" fillId="0" borderId="5" xfId="0" applyBorder="1"/>
    <xf numFmtId="164" fontId="0" fillId="0" borderId="4" xfId="0" applyNumberFormat="1" applyBorder="1"/>
    <xf numFmtId="164" fontId="0" fillId="0" borderId="0" xfId="0" applyNumberFormat="1" applyFill="1" applyBorder="1"/>
    <xf numFmtId="0" fontId="3" fillId="2" borderId="0" xfId="1" applyNumberFormat="1" applyFont="1" applyFill="1" applyAlignment="1">
      <alignment horizontal="center" vertical="center" wrapText="1"/>
    </xf>
    <xf numFmtId="0" fontId="3" fillId="3" borderId="1" xfId="1" applyNumberFormat="1" applyFont="1" applyFill="1" applyBorder="1" applyAlignment="1">
      <alignment horizontal="center" vertical="center" wrapText="1"/>
    </xf>
    <xf numFmtId="0" fontId="3" fillId="3" borderId="2" xfId="1" applyNumberFormat="1" applyFont="1" applyFill="1" applyBorder="1" applyAlignment="1">
      <alignment horizontal="center" vertical="center" wrapText="1"/>
    </xf>
    <xf numFmtId="0" fontId="3" fillId="3" borderId="3" xfId="1" applyNumberFormat="1" applyFont="1" applyFill="1" applyBorder="1" applyAlignment="1">
      <alignment horizontal="center" vertical="center" wrapText="1"/>
    </xf>
    <xf numFmtId="0" fontId="4" fillId="4" borderId="0" xfId="1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164" fontId="0" fillId="0" borderId="0" xfId="0" applyNumberFormat="1"/>
    <xf numFmtId="1" fontId="5" fillId="0" borderId="0" xfId="1" applyNumberFormat="1" applyFont="1" applyFill="1" applyAlignment="1">
      <alignment vertical="center"/>
    </xf>
    <xf numFmtId="0" fontId="1" fillId="0" borderId="0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5" xfId="0" applyBorder="1" applyAlignment="1">
      <alignment horizontal="left" vertical="top"/>
    </xf>
    <xf numFmtId="0" fontId="0" fillId="3" borderId="0" xfId="0" applyFill="1" applyAlignment="1">
      <alignment horizontal="center"/>
    </xf>
    <xf numFmtId="1" fontId="5" fillId="3" borderId="0" xfId="1" applyNumberFormat="1" applyFont="1" applyFill="1" applyAlignment="1">
      <alignment vertical="center"/>
    </xf>
    <xf numFmtId="164" fontId="0" fillId="3" borderId="4" xfId="0" applyNumberFormat="1" applyFill="1" applyBorder="1"/>
    <xf numFmtId="0" fontId="0" fillId="3" borderId="0" xfId="0" applyFill="1"/>
    <xf numFmtId="0" fontId="0" fillId="5" borderId="0" xfId="0" applyFill="1" applyAlignment="1">
      <alignment horizontal="center"/>
    </xf>
    <xf numFmtId="1" fontId="5" fillId="5" borderId="0" xfId="1" applyNumberFormat="1" applyFont="1" applyFill="1" applyAlignment="1">
      <alignment vertical="center"/>
    </xf>
    <xf numFmtId="164" fontId="0" fillId="5" borderId="4" xfId="0" applyNumberFormat="1" applyFill="1" applyBorder="1"/>
    <xf numFmtId="0" fontId="0" fillId="5" borderId="0" xfId="0" applyFill="1"/>
    <xf numFmtId="0" fontId="1" fillId="0" borderId="4" xfId="0" applyFont="1" applyBorder="1" applyAlignment="1"/>
    <xf numFmtId="0" fontId="1" fillId="0" borderId="0" xfId="0" applyFont="1" applyBorder="1" applyAlignment="1"/>
    <xf numFmtId="0" fontId="1" fillId="0" borderId="5" xfId="0" applyFont="1" applyBorder="1" applyAlignment="1"/>
    <xf numFmtId="0" fontId="0" fillId="6" borderId="0" xfId="0" applyFill="1" applyAlignment="1">
      <alignment horizontal="center"/>
    </xf>
    <xf numFmtId="1" fontId="5" fillId="6" borderId="0" xfId="1" applyNumberFormat="1" applyFont="1" applyFill="1" applyAlignment="1">
      <alignment vertical="center"/>
    </xf>
    <xf numFmtId="164" fontId="0" fillId="6" borderId="4" xfId="0" applyNumberFormat="1" applyFont="1" applyFill="1" applyBorder="1" applyAlignment="1"/>
  </cellXfs>
  <cellStyles count="2">
    <cellStyle name="Normalny" xfId="0" builtinId="0"/>
    <cellStyle name="Normalny_Arkusz1" xfId="1"/>
  </cellStyles>
  <dxfs count="0"/>
  <tableStyles count="0" defaultTableStyle="TableStyleMedium2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6"/>
  <sheetViews>
    <sheetView tabSelected="1" topLeftCell="A10" workbookViewId="0">
      <selection activeCell="I26" sqref="I26"/>
    </sheetView>
  </sheetViews>
  <sheetFormatPr defaultRowHeight="14.4" x14ac:dyDescent="0.3"/>
  <cols>
    <col min="3" max="3" width="15.44140625" bestFit="1" customWidth="1"/>
    <col min="4" max="4" width="14.33203125" customWidth="1"/>
    <col min="5" max="5" width="11.77734375" bestFit="1" customWidth="1"/>
    <col min="6" max="6" width="10.44140625" style="4" bestFit="1" customWidth="1"/>
    <col min="7" max="7" width="15.5546875" style="5" bestFit="1" customWidth="1"/>
    <col min="8" max="8" width="14.21875" style="5" bestFit="1" customWidth="1"/>
    <col min="9" max="9" width="11.88671875" style="6" bestFit="1" customWidth="1"/>
    <col min="11" max="11" width="15.44140625" bestFit="1" customWidth="1"/>
    <col min="12" max="12" width="14.109375" bestFit="1" customWidth="1"/>
    <col min="13" max="13" width="11.77734375" bestFit="1" customWidth="1"/>
  </cols>
  <sheetData>
    <row r="1" spans="1:13" x14ac:dyDescent="0.3">
      <c r="A1" s="3"/>
      <c r="B1" s="9" t="s">
        <v>0</v>
      </c>
      <c r="C1" s="9" t="s">
        <v>1</v>
      </c>
      <c r="D1" s="9" t="s">
        <v>2</v>
      </c>
      <c r="E1" s="9" t="s">
        <v>3</v>
      </c>
      <c r="F1" s="10" t="s">
        <v>0</v>
      </c>
      <c r="G1" s="11" t="s">
        <v>1</v>
      </c>
      <c r="H1" s="11" t="s">
        <v>2</v>
      </c>
      <c r="I1" s="12" t="s">
        <v>3</v>
      </c>
      <c r="J1" s="13" t="s">
        <v>0</v>
      </c>
      <c r="K1" s="13" t="s">
        <v>1</v>
      </c>
      <c r="L1" s="13" t="s">
        <v>2</v>
      </c>
      <c r="M1" s="13" t="s">
        <v>3</v>
      </c>
    </row>
    <row r="2" spans="1:13" x14ac:dyDescent="0.3">
      <c r="A2" s="1" t="s">
        <v>4</v>
      </c>
      <c r="B2" s="2">
        <v>19353712</v>
      </c>
      <c r="C2" s="2">
        <v>654908</v>
      </c>
      <c r="D2" s="2">
        <v>2786608</v>
      </c>
      <c r="E2" s="2">
        <v>1610730</v>
      </c>
      <c r="F2" s="7">
        <f>B2/B$2*100</f>
        <v>100</v>
      </c>
      <c r="G2" s="7">
        <f t="shared" ref="G2:I2" si="0">C2/C$2*100</f>
        <v>100</v>
      </c>
      <c r="H2" s="7">
        <f t="shared" si="0"/>
        <v>100</v>
      </c>
      <c r="I2" s="7">
        <f t="shared" si="0"/>
        <v>100</v>
      </c>
    </row>
    <row r="3" spans="1:13" x14ac:dyDescent="0.3">
      <c r="A3" s="1" t="s">
        <v>5</v>
      </c>
      <c r="B3" s="2">
        <v>20461496</v>
      </c>
      <c r="C3" s="2">
        <v>697000</v>
      </c>
      <c r="D3" s="2">
        <v>3187278</v>
      </c>
      <c r="E3" s="2">
        <v>1628830</v>
      </c>
      <c r="F3" s="7">
        <f t="shared" ref="F3:F18" si="1">B3/B$2*100</f>
        <v>105.72388387302654</v>
      </c>
      <c r="G3" s="7">
        <f t="shared" ref="G3:G18" si="2">C3/C$2*100</f>
        <v>106.42716228844358</v>
      </c>
      <c r="H3" s="7">
        <f t="shared" ref="H3:H18" si="3">D3/D$2*100</f>
        <v>114.37841275127323</v>
      </c>
      <c r="I3" s="7">
        <f t="shared" ref="I3:I18" si="4">E3/E$2*100</f>
        <v>101.12371409236806</v>
      </c>
      <c r="J3" s="8">
        <f>B3/B2*100</f>
        <v>105.72388387302654</v>
      </c>
      <c r="K3" s="8">
        <f t="shared" ref="K3:M3" si="5">C3/C2*100</f>
        <v>106.42716228844358</v>
      </c>
      <c r="L3" s="8">
        <f t="shared" si="5"/>
        <v>114.37841275127323</v>
      </c>
      <c r="M3" s="8">
        <f t="shared" si="5"/>
        <v>101.12371409236806</v>
      </c>
    </row>
    <row r="4" spans="1:13" x14ac:dyDescent="0.3">
      <c r="A4" s="1" t="s">
        <v>6</v>
      </c>
      <c r="B4" s="2">
        <v>21476616</v>
      </c>
      <c r="C4" s="2">
        <v>718911</v>
      </c>
      <c r="D4" s="2">
        <v>3311910</v>
      </c>
      <c r="E4" s="2">
        <v>1661540</v>
      </c>
      <c r="F4" s="7">
        <f t="shared" si="1"/>
        <v>110.9689758739822</v>
      </c>
      <c r="G4" s="7">
        <f t="shared" si="2"/>
        <v>109.77282305300898</v>
      </c>
      <c r="H4" s="7">
        <f t="shared" si="3"/>
        <v>118.85094710127868</v>
      </c>
      <c r="I4" s="7">
        <f t="shared" si="4"/>
        <v>103.15447033332713</v>
      </c>
      <c r="J4" s="8">
        <f t="shared" ref="J4:J18" si="6">B4/B3*100</f>
        <v>104.96112307721781</v>
      </c>
      <c r="K4" s="8">
        <f t="shared" ref="K4:K18" si="7">C4/C3*100</f>
        <v>103.14361549497848</v>
      </c>
      <c r="L4" s="8">
        <f t="shared" ref="L4:L18" si="8">D4/D3*100</f>
        <v>103.91029587001823</v>
      </c>
      <c r="M4" s="8">
        <f t="shared" ref="M4:M18" si="9">E4/E3*100</f>
        <v>102.00818992773955</v>
      </c>
    </row>
    <row r="5" spans="1:13" x14ac:dyDescent="0.3">
      <c r="A5" s="1" t="s">
        <v>7</v>
      </c>
      <c r="B5" s="2">
        <v>22635388</v>
      </c>
      <c r="C5" s="2">
        <v>730177</v>
      </c>
      <c r="D5" s="2">
        <v>3375976</v>
      </c>
      <c r="E5" s="2">
        <v>1872589</v>
      </c>
      <c r="F5" s="7">
        <f t="shared" si="1"/>
        <v>116.95631308350562</v>
      </c>
      <c r="G5" s="7">
        <f t="shared" si="2"/>
        <v>111.49306467473295</v>
      </c>
      <c r="H5" s="7">
        <f t="shared" si="3"/>
        <v>121.15001464145656</v>
      </c>
      <c r="I5" s="7">
        <f t="shared" si="4"/>
        <v>116.2571629012932</v>
      </c>
      <c r="J5" s="8">
        <f t="shared" si="6"/>
        <v>105.39550551166907</v>
      </c>
      <c r="K5" s="8">
        <f t="shared" si="7"/>
        <v>101.56709244955218</v>
      </c>
      <c r="L5" s="8">
        <f t="shared" si="8"/>
        <v>101.93441246893786</v>
      </c>
      <c r="M5" s="8">
        <f t="shared" si="9"/>
        <v>112.70201138702649</v>
      </c>
    </row>
    <row r="6" spans="1:13" x14ac:dyDescent="0.3">
      <c r="A6" s="1" t="s">
        <v>8</v>
      </c>
      <c r="B6" s="2">
        <v>23401138</v>
      </c>
      <c r="C6" s="2">
        <v>782127</v>
      </c>
      <c r="D6" s="2">
        <v>3648184</v>
      </c>
      <c r="E6" s="2">
        <v>1966831</v>
      </c>
      <c r="F6" s="7">
        <f t="shared" si="1"/>
        <v>120.91291841069041</v>
      </c>
      <c r="G6" s="7">
        <f t="shared" si="2"/>
        <v>119.42547655548566</v>
      </c>
      <c r="H6" s="7">
        <f t="shared" si="3"/>
        <v>130.91844995779815</v>
      </c>
      <c r="I6" s="7">
        <f t="shared" si="4"/>
        <v>122.10805038709157</v>
      </c>
      <c r="J6" s="8">
        <f t="shared" si="6"/>
        <v>103.38297713297426</v>
      </c>
      <c r="K6" s="8">
        <f t="shared" si="7"/>
        <v>107.1147132818481</v>
      </c>
      <c r="L6" s="8">
        <f t="shared" si="8"/>
        <v>108.06309049590399</v>
      </c>
      <c r="M6" s="8">
        <f t="shared" si="9"/>
        <v>105.03271139582684</v>
      </c>
    </row>
    <row r="7" spans="1:13" x14ac:dyDescent="0.3">
      <c r="A7" s="1" t="s">
        <v>9</v>
      </c>
      <c r="B7" s="2">
        <v>25083978</v>
      </c>
      <c r="C7" s="2">
        <v>873470</v>
      </c>
      <c r="D7" s="2">
        <v>3867197</v>
      </c>
      <c r="E7" s="2">
        <v>2197688</v>
      </c>
      <c r="F7" s="7">
        <f t="shared" si="1"/>
        <v>129.60809791940687</v>
      </c>
      <c r="G7" s="7">
        <f t="shared" si="2"/>
        <v>133.37293177056929</v>
      </c>
      <c r="H7" s="7">
        <f t="shared" si="3"/>
        <v>138.77793360242993</v>
      </c>
      <c r="I7" s="7">
        <f t="shared" si="4"/>
        <v>136.44049592420828</v>
      </c>
      <c r="J7" s="8">
        <f t="shared" si="6"/>
        <v>107.19127420213495</v>
      </c>
      <c r="K7" s="8">
        <f t="shared" si="7"/>
        <v>111.67879385317218</v>
      </c>
      <c r="L7" s="8">
        <f t="shared" si="8"/>
        <v>106.00334303313647</v>
      </c>
      <c r="M7" s="8">
        <f t="shared" si="9"/>
        <v>111.73751074698335</v>
      </c>
    </row>
    <row r="8" spans="1:13" x14ac:dyDescent="0.3">
      <c r="A8" s="1" t="s">
        <v>10</v>
      </c>
      <c r="B8" s="2">
        <v>26942056</v>
      </c>
      <c r="C8" s="2">
        <v>957687</v>
      </c>
      <c r="D8" s="2">
        <v>4106961</v>
      </c>
      <c r="E8" s="2">
        <v>2439185</v>
      </c>
      <c r="F8" s="7">
        <f t="shared" si="1"/>
        <v>139.20872647066361</v>
      </c>
      <c r="G8" s="7">
        <f t="shared" si="2"/>
        <v>146.23229522314585</v>
      </c>
      <c r="H8" s="7">
        <f t="shared" si="3"/>
        <v>147.38208603434714</v>
      </c>
      <c r="I8" s="7">
        <f t="shared" si="4"/>
        <v>151.43351151341318</v>
      </c>
      <c r="J8" s="8">
        <f t="shared" si="6"/>
        <v>107.40742955523244</v>
      </c>
      <c r="K8" s="8">
        <f t="shared" si="7"/>
        <v>109.64165912967817</v>
      </c>
      <c r="L8" s="8">
        <f t="shared" si="8"/>
        <v>106.19994274923155</v>
      </c>
      <c r="M8" s="8">
        <f t="shared" si="9"/>
        <v>110.98868447204518</v>
      </c>
    </row>
    <row r="9" spans="1:13" x14ac:dyDescent="0.3">
      <c r="A9" s="1" t="s">
        <v>11</v>
      </c>
      <c r="B9" s="2">
        <v>30108308</v>
      </c>
      <c r="C9" s="2">
        <v>1110605</v>
      </c>
      <c r="D9" s="2">
        <v>4737844</v>
      </c>
      <c r="E9" s="2">
        <v>2672714</v>
      </c>
      <c r="F9" s="7">
        <f t="shared" si="1"/>
        <v>155.56864750286664</v>
      </c>
      <c r="G9" s="7">
        <f t="shared" si="2"/>
        <v>169.58183439506007</v>
      </c>
      <c r="H9" s="7">
        <f t="shared" si="3"/>
        <v>170.02190476737309</v>
      </c>
      <c r="I9" s="7">
        <f t="shared" si="4"/>
        <v>165.93184456737006</v>
      </c>
      <c r="J9" s="8">
        <f t="shared" si="6"/>
        <v>111.7520800936647</v>
      </c>
      <c r="K9" s="8">
        <f t="shared" si="7"/>
        <v>115.96742985965143</v>
      </c>
      <c r="L9" s="8">
        <f t="shared" si="8"/>
        <v>115.36130973729723</v>
      </c>
      <c r="M9" s="8">
        <f t="shared" si="9"/>
        <v>109.57405854824461</v>
      </c>
    </row>
    <row r="10" spans="1:13" x14ac:dyDescent="0.3">
      <c r="A10" s="1" t="s">
        <v>12</v>
      </c>
      <c r="B10" s="2">
        <v>31989344</v>
      </c>
      <c r="C10" s="2">
        <v>1226038</v>
      </c>
      <c r="D10" s="2">
        <v>5091968</v>
      </c>
      <c r="E10" s="2">
        <v>2863071</v>
      </c>
      <c r="F10" s="7">
        <f t="shared" si="1"/>
        <v>165.28789929291082</v>
      </c>
      <c r="G10" s="7">
        <f t="shared" si="2"/>
        <v>187.20766886341286</v>
      </c>
      <c r="H10" s="7">
        <f t="shared" si="3"/>
        <v>182.72997134867913</v>
      </c>
      <c r="I10" s="7">
        <f t="shared" si="4"/>
        <v>177.74990221824888</v>
      </c>
      <c r="J10" s="8">
        <f t="shared" si="6"/>
        <v>106.24756462568405</v>
      </c>
      <c r="K10" s="8">
        <f t="shared" si="7"/>
        <v>110.39370433232338</v>
      </c>
      <c r="L10" s="8">
        <f t="shared" si="8"/>
        <v>107.47437019876551</v>
      </c>
      <c r="M10" s="8">
        <f t="shared" si="9"/>
        <v>107.12223604919944</v>
      </c>
    </row>
    <row r="11" spans="1:13" x14ac:dyDescent="0.3">
      <c r="A11" s="1" t="s">
        <v>13</v>
      </c>
      <c r="B11" s="2">
        <v>33895930</v>
      </c>
      <c r="C11" s="2">
        <v>1263445</v>
      </c>
      <c r="D11" s="2">
        <v>5336963</v>
      </c>
      <c r="E11" s="2">
        <v>3047790</v>
      </c>
      <c r="F11" s="7">
        <f t="shared" si="1"/>
        <v>175.13916710138088</v>
      </c>
      <c r="G11" s="7">
        <f t="shared" si="2"/>
        <v>192.91946349716295</v>
      </c>
      <c r="H11" s="7">
        <f t="shared" si="3"/>
        <v>191.52184304358562</v>
      </c>
      <c r="I11" s="7">
        <f t="shared" si="4"/>
        <v>189.21793224190273</v>
      </c>
      <c r="J11" s="8">
        <f t="shared" si="6"/>
        <v>105.96006595196201</v>
      </c>
      <c r="K11" s="8">
        <f t="shared" si="7"/>
        <v>103.05104735742286</v>
      </c>
      <c r="L11" s="8">
        <f t="shared" si="8"/>
        <v>104.8114010143033</v>
      </c>
      <c r="M11" s="8">
        <f t="shared" si="9"/>
        <v>106.45177852732259</v>
      </c>
    </row>
    <row r="12" spans="1:13" x14ac:dyDescent="0.3">
      <c r="A12" s="1" t="s">
        <v>14</v>
      </c>
      <c r="B12" s="2">
        <v>35668091</v>
      </c>
      <c r="C12" s="2">
        <v>1297039</v>
      </c>
      <c r="D12" s="2">
        <v>5536187</v>
      </c>
      <c r="E12" s="2">
        <v>3238675</v>
      </c>
      <c r="F12" s="7">
        <f t="shared" si="1"/>
        <v>184.29586530997258</v>
      </c>
      <c r="G12" s="7">
        <f t="shared" si="2"/>
        <v>198.04903894898214</v>
      </c>
      <c r="H12" s="7">
        <f t="shared" si="3"/>
        <v>198.67118015881675</v>
      </c>
      <c r="I12" s="7">
        <f t="shared" si="4"/>
        <v>201.06877006077988</v>
      </c>
      <c r="J12" s="8">
        <f t="shared" si="6"/>
        <v>105.22824126672434</v>
      </c>
      <c r="K12" s="8">
        <f t="shared" si="7"/>
        <v>102.65892064949405</v>
      </c>
      <c r="L12" s="8">
        <f t="shared" si="8"/>
        <v>103.73290952176359</v>
      </c>
      <c r="M12" s="8">
        <f t="shared" si="9"/>
        <v>106.26306274382422</v>
      </c>
    </row>
    <row r="13" spans="1:13" x14ac:dyDescent="0.3">
      <c r="A13" s="1" t="s">
        <v>15</v>
      </c>
      <c r="B13" s="2">
        <v>17878969</v>
      </c>
      <c r="C13" s="2">
        <v>710332</v>
      </c>
      <c r="D13" s="2">
        <v>2116493</v>
      </c>
      <c r="E13" s="2">
        <v>1972559</v>
      </c>
      <c r="F13" s="7">
        <f t="shared" si="1"/>
        <v>92.380050917364059</v>
      </c>
      <c r="G13" s="7">
        <f t="shared" si="2"/>
        <v>108.46286806696513</v>
      </c>
      <c r="H13" s="7">
        <f t="shared" si="3"/>
        <v>75.952304737516002</v>
      </c>
      <c r="I13" s="7">
        <f t="shared" si="4"/>
        <v>122.46366554295258</v>
      </c>
      <c r="J13" s="8">
        <f t="shared" si="6"/>
        <v>50.125948708609045</v>
      </c>
      <c r="K13" s="8">
        <f t="shared" si="7"/>
        <v>54.765662404908412</v>
      </c>
      <c r="L13" s="8">
        <f t="shared" si="8"/>
        <v>38.230157326694346</v>
      </c>
      <c r="M13" s="8">
        <f t="shared" si="9"/>
        <v>60.906358310111386</v>
      </c>
    </row>
    <row r="14" spans="1:13" x14ac:dyDescent="0.3">
      <c r="A14" s="1" t="s">
        <v>16</v>
      </c>
      <c r="B14" s="2">
        <v>22198972</v>
      </c>
      <c r="C14" s="2">
        <v>803938</v>
      </c>
      <c r="D14" s="2">
        <v>3027315</v>
      </c>
      <c r="E14" s="2">
        <v>2370937</v>
      </c>
      <c r="F14" s="7">
        <f t="shared" si="1"/>
        <v>114.70136581550867</v>
      </c>
      <c r="G14" s="7">
        <f t="shared" si="2"/>
        <v>122.75586799978014</v>
      </c>
      <c r="H14" s="7">
        <f t="shared" si="3"/>
        <v>108.6379928572659</v>
      </c>
      <c r="I14" s="7">
        <f t="shared" si="4"/>
        <v>147.19642646501896</v>
      </c>
      <c r="J14" s="8">
        <f t="shared" si="6"/>
        <v>124.16248386582023</v>
      </c>
      <c r="K14" s="8">
        <f t="shared" si="7"/>
        <v>113.17778165702799</v>
      </c>
      <c r="L14" s="8">
        <f t="shared" si="8"/>
        <v>143.03449149134912</v>
      </c>
      <c r="M14" s="8">
        <f t="shared" si="9"/>
        <v>120.19599920712132</v>
      </c>
    </row>
    <row r="15" spans="1:13" x14ac:dyDescent="0.3">
      <c r="A15" s="1" t="s">
        <v>17</v>
      </c>
      <c r="B15" s="2">
        <v>34249004</v>
      </c>
      <c r="C15" s="2">
        <v>1209430</v>
      </c>
      <c r="D15" s="2">
        <v>5893738</v>
      </c>
      <c r="E15" s="2">
        <v>3289820</v>
      </c>
      <c r="F15" s="7">
        <f t="shared" si="1"/>
        <v>176.96348896790445</v>
      </c>
      <c r="G15" s="7">
        <f t="shared" si="2"/>
        <v>184.67174015281535</v>
      </c>
      <c r="H15" s="7">
        <f t="shared" si="3"/>
        <v>211.50222779809718</v>
      </c>
      <c r="I15" s="7">
        <f t="shared" si="4"/>
        <v>204.24403841736356</v>
      </c>
      <c r="J15" s="8">
        <f t="shared" si="6"/>
        <v>154.28193701942595</v>
      </c>
      <c r="K15" s="8">
        <f t="shared" si="7"/>
        <v>150.43821787252253</v>
      </c>
      <c r="L15" s="8">
        <f t="shared" si="8"/>
        <v>194.68532346320089</v>
      </c>
      <c r="M15" s="8">
        <f t="shared" si="9"/>
        <v>138.75611203503087</v>
      </c>
    </row>
    <row r="16" spans="1:13" x14ac:dyDescent="0.3">
      <c r="A16" s="1" t="s">
        <v>18</v>
      </c>
      <c r="B16" s="2">
        <v>36239201</v>
      </c>
      <c r="C16" s="2">
        <v>1193010</v>
      </c>
      <c r="D16" s="2">
        <v>6264932</v>
      </c>
      <c r="E16" s="2">
        <v>3464560</v>
      </c>
      <c r="F16" s="7">
        <f t="shared" si="1"/>
        <v>187.24677209209273</v>
      </c>
      <c r="G16" s="7">
        <f t="shared" si="2"/>
        <v>182.1645177643272</v>
      </c>
      <c r="H16" s="7">
        <f t="shared" si="3"/>
        <v>224.82286708428313</v>
      </c>
      <c r="I16" s="7">
        <f t="shared" si="4"/>
        <v>215.0925356825787</v>
      </c>
      <c r="J16" s="8">
        <f t="shared" si="6"/>
        <v>105.81096314508885</v>
      </c>
      <c r="K16" s="8">
        <f t="shared" si="7"/>
        <v>98.642335645717409</v>
      </c>
      <c r="L16" s="8">
        <f t="shared" si="8"/>
        <v>106.29810826338056</v>
      </c>
      <c r="M16" s="8">
        <f t="shared" si="9"/>
        <v>105.31153680140555</v>
      </c>
    </row>
    <row r="17" spans="1:16" x14ac:dyDescent="0.3">
      <c r="A17" s="1" t="s">
        <v>19</v>
      </c>
      <c r="B17" s="2">
        <v>38842400</v>
      </c>
      <c r="C17" s="2">
        <v>1214049</v>
      </c>
      <c r="D17" s="2">
        <v>6869270</v>
      </c>
      <c r="E17" s="2">
        <v>3823629</v>
      </c>
      <c r="F17" s="7">
        <f t="shared" si="1"/>
        <v>200.69741659894493</v>
      </c>
      <c r="G17" s="7">
        <f t="shared" si="2"/>
        <v>185.37703005613002</v>
      </c>
      <c r="H17" s="7">
        <f t="shared" si="3"/>
        <v>246.51009399240942</v>
      </c>
      <c r="I17" s="7">
        <f t="shared" si="4"/>
        <v>237.38485034735803</v>
      </c>
      <c r="J17" s="8">
        <f t="shared" si="6"/>
        <v>107.18337857393709</v>
      </c>
      <c r="K17" s="8">
        <f t="shared" si="7"/>
        <v>101.76352251867127</v>
      </c>
      <c r="L17" s="8">
        <f t="shared" si="8"/>
        <v>109.64636168437264</v>
      </c>
      <c r="M17" s="8">
        <f t="shared" si="9"/>
        <v>110.3640577735701</v>
      </c>
    </row>
    <row r="18" spans="1:16" x14ac:dyDescent="0.3">
      <c r="A18" s="1" t="s">
        <v>20</v>
      </c>
      <c r="B18" s="2">
        <v>42738329</v>
      </c>
      <c r="C18" s="2">
        <v>1234289</v>
      </c>
      <c r="D18" s="2">
        <v>7719176</v>
      </c>
      <c r="E18" s="2">
        <v>4097598</v>
      </c>
      <c r="F18" s="7">
        <f t="shared" si="1"/>
        <v>220.82755494139832</v>
      </c>
      <c r="G18" s="7">
        <f t="shared" si="2"/>
        <v>188.46754047896803</v>
      </c>
      <c r="H18" s="7">
        <f t="shared" si="3"/>
        <v>277.00975522929667</v>
      </c>
      <c r="I18" s="7">
        <f t="shared" si="4"/>
        <v>254.39384626846211</v>
      </c>
      <c r="J18" s="8">
        <f t="shared" si="6"/>
        <v>110.03009340308529</v>
      </c>
      <c r="K18" s="8">
        <f t="shared" si="7"/>
        <v>101.66714852530664</v>
      </c>
      <c r="L18" s="8">
        <f t="shared" si="8"/>
        <v>112.37258107484493</v>
      </c>
      <c r="M18" s="8">
        <f t="shared" si="9"/>
        <v>107.16515645215578</v>
      </c>
    </row>
    <row r="20" spans="1:16" x14ac:dyDescent="0.3">
      <c r="J20" s="15">
        <f>100-J13</f>
        <v>49.874051291390955</v>
      </c>
      <c r="K20" s="15">
        <f t="shared" ref="K20:M20" si="10">100-K13</f>
        <v>45.234337595091588</v>
      </c>
      <c r="L20" s="15">
        <f t="shared" si="10"/>
        <v>61.769842673305654</v>
      </c>
      <c r="M20" s="15">
        <f t="shared" si="10"/>
        <v>39.093641689888614</v>
      </c>
      <c r="O20" s="20" t="s">
        <v>22</v>
      </c>
      <c r="P20" s="20"/>
    </row>
    <row r="21" spans="1:16" x14ac:dyDescent="0.3">
      <c r="C21" s="24" t="s">
        <v>24</v>
      </c>
      <c r="D21" s="24"/>
      <c r="E21" s="25">
        <v>2020</v>
      </c>
      <c r="F21" s="26">
        <f>F13/F$12*100</f>
        <v>50.125948708609037</v>
      </c>
      <c r="G21" s="26">
        <f t="shared" ref="G21:I21" si="11">G13/G$12*100</f>
        <v>54.765662404908412</v>
      </c>
      <c r="H21" s="26">
        <f t="shared" si="11"/>
        <v>38.230157326694339</v>
      </c>
      <c r="I21" s="26">
        <f t="shared" si="11"/>
        <v>60.906358310111401</v>
      </c>
    </row>
    <row r="22" spans="1:16" x14ac:dyDescent="0.3">
      <c r="C22" s="27"/>
      <c r="D22" s="27"/>
      <c r="E22" s="25"/>
      <c r="F22" s="26">
        <f>100-F21</f>
        <v>49.874051291390963</v>
      </c>
      <c r="G22" s="26">
        <f t="shared" ref="G22:I22" si="12">100-G21</f>
        <v>45.234337595091588</v>
      </c>
      <c r="H22" s="26">
        <f t="shared" si="12"/>
        <v>61.769842673305661</v>
      </c>
      <c r="I22" s="26">
        <f t="shared" si="12"/>
        <v>39.093641689888599</v>
      </c>
    </row>
    <row r="23" spans="1:16" x14ac:dyDescent="0.3">
      <c r="E23" s="16"/>
      <c r="F23" s="7"/>
      <c r="G23" s="7"/>
      <c r="H23" s="7"/>
      <c r="I23" s="7"/>
    </row>
    <row r="24" spans="1:16" x14ac:dyDescent="0.3">
      <c r="C24" s="28" t="s">
        <v>25</v>
      </c>
      <c r="D24" s="28"/>
      <c r="E24" s="29">
        <v>2021</v>
      </c>
      <c r="F24" s="30">
        <f>F14/F$12*100</f>
        <v>62.237622977916033</v>
      </c>
      <c r="G24" s="30">
        <f t="shared" ref="G24:I24" si="13">G14/G$12*100</f>
        <v>61.982561819652304</v>
      </c>
      <c r="H24" s="30">
        <f t="shared" si="13"/>
        <v>54.682311128580011</v>
      </c>
      <c r="I24" s="30">
        <f t="shared" si="13"/>
        <v>73.207005951507952</v>
      </c>
    </row>
    <row r="25" spans="1:16" x14ac:dyDescent="0.3">
      <c r="C25" s="31"/>
      <c r="D25" s="31"/>
      <c r="E25" s="29"/>
      <c r="F25" s="30">
        <f>100-F24</f>
        <v>37.762377022083967</v>
      </c>
      <c r="G25" s="30">
        <f t="shared" ref="G25:I25" si="14">100-G24</f>
        <v>38.017438180347696</v>
      </c>
      <c r="H25" s="30">
        <f t="shared" si="14"/>
        <v>45.317688871419989</v>
      </c>
      <c r="I25" s="30">
        <f t="shared" si="14"/>
        <v>26.792994048492048</v>
      </c>
    </row>
    <row r="26" spans="1:16" x14ac:dyDescent="0.3">
      <c r="E26" s="16"/>
      <c r="F26" s="7"/>
      <c r="G26" s="7"/>
      <c r="H26" s="7"/>
      <c r="I26" s="7"/>
    </row>
    <row r="27" spans="1:16" x14ac:dyDescent="0.3">
      <c r="C27" s="35" t="s">
        <v>26</v>
      </c>
      <c r="D27" s="35"/>
      <c r="E27" s="36">
        <v>2021</v>
      </c>
      <c r="F27" s="37">
        <f>F15/F$12*100</f>
        <v>96.021410285176174</v>
      </c>
      <c r="G27" s="37">
        <f t="shared" ref="G27:I27" si="15">G15/G$12*100</f>
        <v>93.245461393219472</v>
      </c>
      <c r="H27" s="37">
        <f t="shared" si="15"/>
        <v>106.45843429782988</v>
      </c>
      <c r="I27" s="37">
        <f t="shared" si="15"/>
        <v>101.57919519556609</v>
      </c>
      <c r="J27" s="18" t="s">
        <v>21</v>
      </c>
      <c r="K27" s="19"/>
      <c r="L27" s="19"/>
      <c r="M27" s="19"/>
    </row>
    <row r="28" spans="1:16" x14ac:dyDescent="0.3">
      <c r="F28" s="32"/>
      <c r="G28" s="33"/>
      <c r="H28" s="33"/>
      <c r="I28" s="34"/>
      <c r="J28" s="17"/>
      <c r="K28" s="14"/>
      <c r="L28" s="14"/>
      <c r="M28" s="14"/>
    </row>
    <row r="29" spans="1:16" x14ac:dyDescent="0.3">
      <c r="F29" s="32"/>
      <c r="G29" s="33"/>
      <c r="H29" s="33"/>
      <c r="I29" s="34"/>
      <c r="J29" s="17"/>
      <c r="K29" s="14"/>
      <c r="L29" s="14"/>
      <c r="M29" s="14"/>
    </row>
    <row r="31" spans="1:16" x14ac:dyDescent="0.3">
      <c r="A31" s="21" t="s">
        <v>23</v>
      </c>
      <c r="B31" s="22"/>
      <c r="C31" s="22"/>
      <c r="D31" s="22"/>
      <c r="E31" s="22"/>
      <c r="F31" s="22"/>
      <c r="G31" s="22"/>
      <c r="H31" s="22"/>
      <c r="I31" s="23"/>
    </row>
    <row r="32" spans="1:16" x14ac:dyDescent="0.3">
      <c r="A32" s="22"/>
      <c r="B32" s="22"/>
      <c r="C32" s="22"/>
      <c r="D32" s="22"/>
      <c r="E32" s="22"/>
      <c r="F32" s="22"/>
      <c r="G32" s="22"/>
      <c r="H32" s="22"/>
      <c r="I32" s="23"/>
    </row>
    <row r="33" spans="1:9" x14ac:dyDescent="0.3">
      <c r="A33" s="22"/>
      <c r="B33" s="22"/>
      <c r="C33" s="22"/>
      <c r="D33" s="22"/>
      <c r="E33" s="22"/>
      <c r="F33" s="22"/>
      <c r="G33" s="22"/>
      <c r="H33" s="22"/>
      <c r="I33" s="23"/>
    </row>
    <row r="34" spans="1:9" x14ac:dyDescent="0.3">
      <c r="A34" s="22"/>
      <c r="B34" s="22"/>
      <c r="C34" s="22"/>
      <c r="D34" s="22"/>
      <c r="E34" s="22"/>
      <c r="F34" s="22"/>
      <c r="G34" s="22"/>
      <c r="H34" s="22"/>
      <c r="I34" s="23"/>
    </row>
    <row r="35" spans="1:9" x14ac:dyDescent="0.3">
      <c r="A35" s="22"/>
      <c r="B35" s="22"/>
      <c r="C35" s="22"/>
      <c r="D35" s="22"/>
      <c r="E35" s="22"/>
      <c r="F35" s="22"/>
      <c r="G35" s="22"/>
      <c r="H35" s="22"/>
      <c r="I35" s="23"/>
    </row>
    <row r="36" spans="1:9" x14ac:dyDescent="0.3">
      <c r="A36" s="22"/>
      <c r="B36" s="22"/>
      <c r="C36" s="22"/>
      <c r="D36" s="22"/>
      <c r="E36" s="22"/>
      <c r="F36" s="22"/>
      <c r="G36" s="22"/>
      <c r="H36" s="22"/>
      <c r="I36" s="23"/>
    </row>
    <row r="37" spans="1:9" x14ac:dyDescent="0.3">
      <c r="A37" s="22"/>
      <c r="B37" s="22"/>
      <c r="C37" s="22"/>
      <c r="D37" s="22"/>
      <c r="E37" s="22"/>
      <c r="F37" s="22"/>
      <c r="G37" s="22"/>
      <c r="H37" s="22"/>
      <c r="I37" s="23"/>
    </row>
    <row r="38" spans="1:9" x14ac:dyDescent="0.3">
      <c r="A38" s="22"/>
      <c r="B38" s="22"/>
      <c r="C38" s="22"/>
      <c r="D38" s="22"/>
      <c r="E38" s="22"/>
      <c r="F38" s="22"/>
      <c r="G38" s="22"/>
      <c r="H38" s="22"/>
      <c r="I38" s="23"/>
    </row>
    <row r="39" spans="1:9" x14ac:dyDescent="0.3">
      <c r="A39" s="22"/>
      <c r="B39" s="22"/>
      <c r="C39" s="22"/>
      <c r="D39" s="22"/>
      <c r="E39" s="22"/>
      <c r="F39" s="22"/>
      <c r="G39" s="22"/>
      <c r="H39" s="22"/>
      <c r="I39" s="23"/>
    </row>
    <row r="40" spans="1:9" x14ac:dyDescent="0.3">
      <c r="A40" s="22"/>
      <c r="B40" s="22"/>
      <c r="C40" s="22"/>
      <c r="D40" s="22"/>
      <c r="E40" s="22"/>
      <c r="F40" s="22"/>
      <c r="G40" s="22"/>
      <c r="H40" s="22"/>
      <c r="I40" s="23"/>
    </row>
    <row r="41" spans="1:9" x14ac:dyDescent="0.3">
      <c r="A41" s="22"/>
      <c r="B41" s="22"/>
      <c r="C41" s="22"/>
      <c r="D41" s="22"/>
      <c r="E41" s="22"/>
      <c r="F41" s="22"/>
      <c r="G41" s="22"/>
      <c r="H41" s="22"/>
      <c r="I41" s="23"/>
    </row>
    <row r="42" spans="1:9" x14ac:dyDescent="0.3">
      <c r="A42" s="22"/>
      <c r="B42" s="22"/>
      <c r="C42" s="22"/>
      <c r="D42" s="22"/>
      <c r="E42" s="22"/>
      <c r="F42" s="22"/>
      <c r="G42" s="22"/>
      <c r="H42" s="22"/>
      <c r="I42" s="23"/>
    </row>
    <row r="43" spans="1:9" x14ac:dyDescent="0.3">
      <c r="A43" s="22"/>
      <c r="B43" s="22"/>
      <c r="C43" s="22"/>
      <c r="D43" s="22"/>
      <c r="E43" s="22"/>
      <c r="F43" s="22"/>
      <c r="G43" s="22"/>
      <c r="H43" s="22"/>
      <c r="I43" s="23"/>
    </row>
    <row r="44" spans="1:9" x14ac:dyDescent="0.3">
      <c r="A44" s="22"/>
      <c r="B44" s="22"/>
      <c r="C44" s="22"/>
      <c r="D44" s="22"/>
      <c r="E44" s="22"/>
      <c r="F44" s="22"/>
      <c r="G44" s="22"/>
      <c r="H44" s="22"/>
      <c r="I44" s="23"/>
    </row>
    <row r="45" spans="1:9" x14ac:dyDescent="0.3">
      <c r="A45" s="22"/>
      <c r="B45" s="22"/>
      <c r="C45" s="22"/>
      <c r="D45" s="22"/>
      <c r="E45" s="22"/>
      <c r="F45" s="22"/>
      <c r="G45" s="22"/>
      <c r="H45" s="22"/>
      <c r="I45" s="23"/>
    </row>
    <row r="46" spans="1:9" x14ac:dyDescent="0.3">
      <c r="A46" s="22"/>
      <c r="B46" s="22"/>
      <c r="C46" s="22"/>
      <c r="D46" s="22"/>
      <c r="E46" s="22"/>
      <c r="F46" s="22"/>
      <c r="G46" s="22"/>
      <c r="H46" s="22"/>
      <c r="I46" s="23"/>
    </row>
  </sheetData>
  <mergeCells count="6">
    <mergeCell ref="J27:M27"/>
    <mergeCell ref="O20:P20"/>
    <mergeCell ref="A31:I46"/>
    <mergeCell ref="C21:D21"/>
    <mergeCell ref="C24:D24"/>
    <mergeCell ref="C27:D27"/>
  </mergeCells>
  <conditionalFormatting sqref="F2:I18 J3:M18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2026-05-25T09:42:50Z</dcterms:created>
  <dcterms:modified xsi:type="dcterms:W3CDTF">2026-05-31T08:36:41Z</dcterms:modified>
</cp:coreProperties>
</file>